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49" i="3"/>
  <c r="C15"/>
  <c r="C21"/>
  <c r="C24"/>
  <c r="C26"/>
  <c r="C54"/>
  <c r="C17"/>
  <c r="C68"/>
  <c r="C51"/>
  <c r="C55"/>
  <c r="C13"/>
  <c r="C4"/>
  <c r="C10"/>
  <c r="C20"/>
  <c r="C58"/>
  <c r="C73"/>
  <c r="C23"/>
  <c r="C53"/>
  <c r="C14"/>
  <c r="C37"/>
  <c r="C5"/>
  <c r="C60"/>
  <c r="C59"/>
  <c r="C11"/>
  <c r="C32"/>
  <c r="C3"/>
  <c r="C62"/>
  <c r="C8"/>
  <c r="C52"/>
  <c r="C42"/>
  <c r="C43"/>
  <c r="C63"/>
  <c r="C9"/>
  <c r="C27"/>
  <c r="C29"/>
  <c r="C38"/>
  <c r="C2"/>
  <c r="C50"/>
  <c r="C7"/>
  <c r="C34"/>
  <c r="C56"/>
  <c r="C69"/>
  <c r="C70"/>
  <c r="C31"/>
  <c r="C33"/>
  <c r="C72"/>
  <c r="C61"/>
  <c r="C67"/>
  <c r="C45"/>
  <c r="C44"/>
  <c r="C66"/>
  <c r="C40"/>
  <c r="C16"/>
  <c r="C25"/>
  <c r="C57"/>
  <c r="C30"/>
  <c r="C28"/>
  <c r="C19"/>
  <c r="C18"/>
  <c r="C6"/>
  <c r="C35"/>
  <c r="C64"/>
  <c r="C22"/>
  <c r="C71"/>
  <c r="C48"/>
  <c r="C36"/>
  <c r="C12"/>
  <c r="C46"/>
  <c r="C1"/>
  <c r="C39"/>
  <c r="C41"/>
  <c r="C47"/>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<sst xmlns="http://schemas.openxmlformats.org/spreadsheetml/2006/main" count="140" uniqueCount="54">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</sst>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11</v>
      </c>
    </row>
    <row r="2" spans="1:8">
      <c r="A2" t="s">
        <v>38</v>
      </c>
      <c r="B2" t="s">
        <v>46</v>
      </c>
      <c r="C2" s="44">
        <v>15</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E4" sqref="E4"/>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15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rész</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rész</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1" s="18"/>
      <c r="D21" s="22"/>
      <c r="E21" s="14"/>
    </row>
    <row r="22" spans="1:8" s="1" customFormat="1" ht="15.75">
      <c r="A22" s="16">
        <f>$A$18+2</f>
        <v>42311</v>
      </c>
      <c r="B22" s="38" t="str">
        <f>IF(óraszám=40,"teljes","rész")</f>
        <v>rész</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3" s="23"/>
      <c r="D23" s="24"/>
      <c r="E23" s="14"/>
    </row>
    <row r="24" spans="1:8" s="1" customFormat="1" ht="15.75">
      <c r="A24" s="16">
        <f>$A$18+3</f>
        <v>42312</v>
      </c>
      <c r="B24" s="38" t="str">
        <f>IF(óraszám=40,"teljes","rész")</f>
        <v>rész</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5" s="23"/>
      <c r="D25" s="24"/>
      <c r="E25" s="14"/>
    </row>
    <row r="26" spans="1:8" s="1" customFormat="1" ht="15.75">
      <c r="A26" s="16">
        <f>$A$18+4</f>
        <v>42313</v>
      </c>
      <c r="B26" s="38" t="str">
        <f>IF(óraszám=40,"teljes","rész")</f>
        <v>rész</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7" s="23"/>
      <c r="D27" s="24"/>
    </row>
    <row r="28" spans="1:8" s="1" customFormat="1" ht="15.75">
      <c r="A28" s="16">
        <f>$A$18+5</f>
        <v>42314</v>
      </c>
      <c r="B28" s="38" t="str">
        <f>IF(óraszám=40,"teljes","rész")</f>
        <v>rész</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29" s="23"/>
      <c r="D29" s="24"/>
    </row>
    <row r="30" spans="1:8" s="15" customFormat="1" ht="15.75">
      <c r="A30" s="16">
        <f>$A$18+6</f>
        <v>42315</v>
      </c>
      <c r="B30" s="38" t="str">
        <f>IF(óraszám=40,"teljes","rész")</f>
        <v>rész</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rész</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rész</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5" s="23"/>
      <c r="D35" s="22"/>
    </row>
    <row r="36" spans="1:4" s="1" customFormat="1" ht="15.75">
      <c r="A36" s="16">
        <f>$A$18+9</f>
        <v>42318</v>
      </c>
      <c r="B36" s="38" t="str">
        <f>IF(óraszám=40,"teljes","rész")</f>
        <v>rész</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7" s="23"/>
      <c r="D37" s="24"/>
    </row>
    <row r="38" spans="1:4" s="1" customFormat="1" ht="15.75">
      <c r="A38" s="16">
        <f>$A$18+10</f>
        <v>42319</v>
      </c>
      <c r="B38" s="38" t="str">
        <f>IF(óraszám=40,"teljes","rész")</f>
        <v>rész</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39" s="23"/>
      <c r="D39" s="24"/>
    </row>
    <row r="40" spans="1:4" s="1" customFormat="1" ht="15.75">
      <c r="A40" s="16">
        <f>$A$18+11</f>
        <v>42320</v>
      </c>
      <c r="B40" s="38" t="str">
        <f>IF(óraszám=40,"teljes","rész")</f>
        <v>rész</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1" s="23"/>
      <c r="D41" s="24"/>
    </row>
    <row r="42" spans="1:4" s="1" customFormat="1" ht="15.75">
      <c r="A42" s="16">
        <f>$A$18+12</f>
        <v>42321</v>
      </c>
      <c r="B42" s="38" t="str">
        <f>IF(óraszám=40,"teljes","rész")</f>
        <v>rész</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3" s="23"/>
      <c r="D43" s="24"/>
    </row>
    <row r="44" spans="1:4" s="15" customFormat="1" ht="15.75">
      <c r="A44" s="16">
        <f>$A$18+13</f>
        <v>42322</v>
      </c>
      <c r="B44" s="38" t="str">
        <f>IF(óraszám=40,"teljes","rész")</f>
        <v>rész</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rész</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rész</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49" s="23"/>
      <c r="D49" s="22"/>
    </row>
    <row r="50" spans="1:4" s="1" customFormat="1" ht="15.75">
      <c r="A50" s="16">
        <f>$A$18+16</f>
        <v>42325</v>
      </c>
      <c r="B50" s="38" t="str">
        <f>IF(óraszám=40,"teljes","rész")</f>
        <v>rész</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1" s="23"/>
      <c r="D51" s="24"/>
    </row>
    <row r="52" spans="1:4" s="1" customFormat="1" ht="15.75">
      <c r="A52" s="16">
        <f>$A$18+17</f>
        <v>42326</v>
      </c>
      <c r="B52" s="38" t="str">
        <f>IF(óraszám=40,"teljes","rész")</f>
        <v>rész</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3" s="23"/>
      <c r="D53" s="24"/>
    </row>
    <row r="54" spans="1:4" s="1" customFormat="1" ht="15.75">
      <c r="A54" s="16">
        <f>$A$18+18</f>
        <v>42327</v>
      </c>
      <c r="B54" s="38" t="str">
        <f>IF(óraszám=40,"teljes","rész")</f>
        <v>rész</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5" s="23"/>
      <c r="D55" s="24"/>
    </row>
    <row r="56" spans="1:4" s="1" customFormat="1" ht="15.75">
      <c r="A56" s="16">
        <f>$A$18+19</f>
        <v>42328</v>
      </c>
      <c r="B56" s="38" t="str">
        <f>IF(óraszám=40,"teljes","rész")</f>
        <v>rész</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57" s="23"/>
      <c r="D57" s="24"/>
    </row>
    <row r="58" spans="1:4" s="15" customFormat="1" ht="15.75">
      <c r="A58" s="16">
        <f>$A$18+20</f>
        <v>42329</v>
      </c>
      <c r="B58" s="38" t="str">
        <f>IF(óraszám=40,"teljes","rész")</f>
        <v>rész</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rész</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rész</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3" s="23"/>
      <c r="D63" s="22"/>
    </row>
    <row r="64" spans="1:4" s="1" customFormat="1" ht="15.75">
      <c r="A64" s="16">
        <f>$A$18+23</f>
        <v>42332</v>
      </c>
      <c r="B64" s="38" t="str">
        <f>IF(óraszám=40,"teljes","rész")</f>
        <v>rész</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5" s="23"/>
      <c r="D65" s="24"/>
    </row>
    <row r="66" spans="1:4" s="1" customFormat="1" ht="15.75">
      <c r="A66" s="16">
        <f>$A$18+24</f>
        <v>42333</v>
      </c>
      <c r="B66" s="38" t="str">
        <f>IF(óraszám=40,"teljes","rész")</f>
        <v>rész</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7" s="23"/>
      <c r="D67" s="24"/>
    </row>
    <row r="68" spans="1:4" s="1" customFormat="1" ht="15.75">
      <c r="A68" s="16">
        <f>$A$18+25</f>
        <v>42334</v>
      </c>
      <c r="B68" s="38" t="str">
        <f>IF(óraszám=40,"teljes","rész")</f>
        <v>rész</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69" s="23"/>
      <c r="D69" s="24"/>
    </row>
    <row r="70" spans="1:4" s="1" customFormat="1" ht="15.75">
      <c r="A70" s="16">
        <f>$A$18+26</f>
        <v>42335</v>
      </c>
      <c r="B70" s="38" t="str">
        <f>IF(óraszám=40,"teljes","rész")</f>
        <v>rész</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1" s="23"/>
      <c r="D71" s="24"/>
    </row>
    <row r="72" spans="1:4" s="15" customFormat="1" ht="15.75">
      <c r="A72" s="16">
        <f>$A$18+27</f>
        <v>42336</v>
      </c>
      <c r="B72" s="38" t="str">
        <f>IF(óraszám=40,"teljes","rész")</f>
        <v>rész</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rész</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rész</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0.125</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2.625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2.625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2015-11-02T07:42:58Z</dcterms:modified>
</cp:coreProperties>
</file>