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72"/>
  <c r="C2"/>
  <c r="C8"/>
  <c r="C14"/>
  <c r="C55"/>
  <c r="C49"/>
  <c r="C48"/>
  <c r="C30"/>
  <c r="C61"/>
  <c r="C50"/>
  <c r="C52"/>
  <c r="C37"/>
  <c r="C13"/>
  <c r="C15"/>
  <c r="C36"/>
  <c r="C28"/>
  <c r="C67"/>
  <c r="C7"/>
  <c r="C42"/>
  <c r="C5"/>
  <c r="C4"/>
  <c r="C21"/>
  <c r="C12"/>
  <c r="C19"/>
  <c r="C45"/>
  <c r="C34"/>
  <c r="C43"/>
  <c r="C60"/>
  <c r="C10"/>
  <c r="C24"/>
  <c r="C46"/>
  <c r="C18"/>
  <c r="C44"/>
  <c r="C56"/>
  <c r="C63"/>
  <c r="C59"/>
  <c r="C20"/>
  <c r="C26"/>
  <c r="C1"/>
  <c r="C6"/>
  <c r="C66"/>
  <c r="C69"/>
  <c r="C9"/>
  <c r="C11"/>
  <c r="C58"/>
  <c r="C54"/>
  <c r="C39"/>
  <c r="C35"/>
  <c r="C40"/>
  <c r="C70"/>
  <c r="C27"/>
  <c r="C32"/>
  <c r="C73"/>
  <c r="C17"/>
  <c r="C41"/>
  <c r="C64"/>
  <c r="C16"/>
  <c r="C31"/>
  <c r="C29"/>
  <c r="C3"/>
  <c r="C23"/>
  <c r="C68"/>
  <c r="C47"/>
  <c r="C22"/>
  <c r="C25"/>
  <c r="C33"/>
  <c r="C38"/>
  <c r="C62"/>
  <c r="C53"/>
  <c r="C51"/>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<sst xmlns="http://schemas.openxmlformats.org/spreadsheetml/2006/main" count="140" uniqueCount="54">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</sst>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1" sqref="C1"/>
    </sheetView>
  </sheetViews>
  <sheetFormatPr defaultRowHeight="15"/>
  <cols>
    <col min="1" max="1" width="16.140625" bestFit="1" customWidth="1"/>
    <col min="2" max="2" width="37.5703125" customWidth="1"/>
  </cols>
  <sheetData>
    <row r="1" spans="1:8">
      <c r="A1" t="s">
        <v>39</v>
      </c>
      <c r="B1">
        <v>2015</v>
      </c>
      <c r="C1" s="36">
        <v>11</v>
      </c>
    </row>
    <row r="2" spans="1:8">
      <c r="A2" t="s">
        <v>38</v>
      </c>
      <c r="B2" t="s">
        <v>24</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A63" sqref="A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TAMOP-411C-0001</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teljes</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teljes</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42311</v>
      </c>
      <c r="B22" s="38" t="str">
        <f>IF(óraszám=40,"teljes","rész")</f>
        <v>teljes</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c r="A24" s="16">
        <f>$A$18+3</f>
        <v>42312</v>
      </c>
      <c r="B24" s="38" t="str">
        <f>IF(óraszám=40,"teljes","rész")</f>
        <v>teljes</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c r="A26" s="16">
        <f>$A$18+4</f>
        <v>42313</v>
      </c>
      <c r="B26" s="38" t="str">
        <f>IF(óraszám=40,"teljes","rész")</f>
        <v>teljes</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42314</v>
      </c>
      <c r="B28" s="38" t="str">
        <f>IF(óraszám=40,"teljes","rész")</f>
        <v>teljes</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42315</v>
      </c>
      <c r="B30" s="38" t="str">
        <f>IF(óraszám=40,"teljes","rész")</f>
        <v>teljes</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teljes</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teljes</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42318</v>
      </c>
      <c r="B36" s="38" t="str">
        <f>IF(óraszám=40,"teljes","rész")</f>
        <v>teljes</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c r="A38" s="16">
        <f>$A$18+10</f>
        <v>42319</v>
      </c>
      <c r="B38" s="38" t="str">
        <f>IF(óraszám=40,"teljes","rész")</f>
        <v>teljes</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c r="A40" s="16">
        <f>$A$18+11</f>
        <v>42320</v>
      </c>
      <c r="B40" s="38" t="str">
        <f>IF(óraszám=40,"teljes","rész")</f>
        <v>teljes</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42321</v>
      </c>
      <c r="B42" s="38" t="str">
        <f>IF(óraszám=40,"teljes","rész")</f>
        <v>teljes</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42322</v>
      </c>
      <c r="B44" s="38" t="str">
        <f>IF(óraszám=40,"teljes","rész")</f>
        <v>teljes</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teljes</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teljes</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42325</v>
      </c>
      <c r="B50" s="38" t="str">
        <f>IF(óraszám=40,"teljes","rész")</f>
        <v>teljes</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c r="A52" s="16">
        <f>$A$18+17</f>
        <v>42326</v>
      </c>
      <c r="B52" s="38" t="str">
        <f>IF(óraszám=40,"teljes","rész")</f>
        <v>teljes</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c r="A54" s="16">
        <f>$A$18+18</f>
        <v>42327</v>
      </c>
      <c r="B54" s="38" t="str">
        <f>IF(óraszám=40,"teljes","rész")</f>
        <v>teljes</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42328</v>
      </c>
      <c r="B56" s="38" t="str">
        <f>IF(óraszám=40,"teljes","rész")</f>
        <v>teljes</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42329</v>
      </c>
      <c r="B58" s="38" t="str">
        <f>IF(óraszám=40,"teljes","rész")</f>
        <v>teljes</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teljes</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teljes</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3" s="23"/>
      <c r="D63" s="22"/>
    </row>
    <row r="64" spans="1:4" s="1" customFormat="1" ht="15.75">
      <c r="A64" s="16">
        <f>$A$18+23</f>
        <v>42332</v>
      </c>
      <c r="B64" s="38" t="str">
        <f>IF(óraszám=40,"teljes","rész")</f>
        <v>teljes</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c r="A66" s="16">
        <f>$A$18+24</f>
        <v>42333</v>
      </c>
      <c r="B66" s="38" t="str">
        <f>IF(óraszám=40,"teljes","rész")</f>
        <v>teljes</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7" s="23"/>
      <c r="D67" s="24"/>
    </row>
    <row r="68" spans="1:4" s="1" customFormat="1" ht="15.75">
      <c r="A68" s="16">
        <f>$A$18+25</f>
        <v>42334</v>
      </c>
      <c r="B68" s="38" t="str">
        <f>IF(óraszám=40,"teljes","rész")</f>
        <v>teljes</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42335</v>
      </c>
      <c r="B70" s="38" t="str">
        <f>IF(óraszám=40,"teljes","rész")</f>
        <v>teljes</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42336</v>
      </c>
      <c r="B72" s="38" t="str">
        <f>IF(óraszám=40,"teljes","rész")</f>
        <v>teljes</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teljes</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teljes</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2015-10-30T10:08:48Z</dcterms:modified>
</cp:coreProperties>
</file>